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 firstSheet="2" activeTab="2"/>
  </bookViews>
  <sheets>
    <sheet name="2024 й 4-чорак" sheetId="1" state="hidden" r:id="rId1"/>
    <sheet name="2024 йиллик" sheetId="2" state="hidden" r:id="rId2"/>
    <sheet name="2026 йил 2-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3" l="1"/>
  <c r="C16" i="3" l="1"/>
  <c r="C17" i="3"/>
  <c r="H11" i="3"/>
  <c r="F11" i="3"/>
  <c r="G11" i="3"/>
  <c r="I11" i="3"/>
  <c r="E11" i="3"/>
  <c r="D11" i="3"/>
  <c r="C15" i="3"/>
  <c r="C11" i="3" l="1"/>
  <c r="C20" i="3" l="1"/>
  <c r="C13" i="3"/>
  <c r="C14" i="3"/>
  <c r="C18" i="3"/>
  <c r="C12" i="3"/>
  <c r="C10" i="3"/>
  <c r="E19" i="3"/>
  <c r="F19" i="3"/>
  <c r="G19" i="3"/>
  <c r="H19" i="3"/>
  <c r="I19" i="3"/>
  <c r="D19" i="3"/>
  <c r="C8" i="3"/>
  <c r="L10" i="1"/>
  <c r="M10" i="1"/>
  <c r="N10" i="1"/>
  <c r="O10" i="1"/>
  <c r="P10" i="1"/>
  <c r="K10" i="1"/>
  <c r="J12" i="1"/>
  <c r="J13" i="1"/>
  <c r="J14" i="1"/>
  <c r="J11" i="1"/>
  <c r="C10" i="1"/>
  <c r="J10" i="1" l="1"/>
  <c r="C19" i="3"/>
</calcChain>
</file>

<file path=xl/sharedStrings.xml><?xml version="1.0" encoding="utf-8"?>
<sst xmlns="http://schemas.openxmlformats.org/spreadsheetml/2006/main" count="122" uniqueCount="55">
  <si>
    <t>Т/р</t>
  </si>
  <si>
    <t>Жами даромадлар</t>
  </si>
  <si>
    <t>Даромадлар</t>
  </si>
  <si>
    <t>Жами харажатлар</t>
  </si>
  <si>
    <t>Харажатлар</t>
  </si>
  <si>
    <t>(молиялаштириш)</t>
  </si>
  <si>
    <t>Тўлов шартнома маблағлари бўйича даромадлар</t>
  </si>
  <si>
    <t>(жами тушум)</t>
  </si>
  <si>
    <t>Ривожлан-тириш маблағлари бўйича даромадлар</t>
  </si>
  <si>
    <t>Бюджет маблағлари бўйича харажатлар</t>
  </si>
  <si>
    <t>(касса харажатлари)</t>
  </si>
  <si>
    <t>Тўлов шартнома маблағлари бўйича харажатлар</t>
  </si>
  <si>
    <t>Ривожлан-тириш маблағлари бўйича харажатлар</t>
  </si>
  <si>
    <t>Адлия органи ва муассасасининг номи</t>
  </si>
  <si>
    <t>Бюджет маблағлари бўйича даромадлар</t>
  </si>
  <si>
    <t>Бюджетдан ташқари Адлия органлари ва муассасаларини ривожлантириш жамғармаси маблағлари бўйича даромадлар</t>
  </si>
  <si>
    <t>Давлат муассасалари ўз маблағлари бўйича даромадлар</t>
  </si>
  <si>
    <t>Давлат муассасалари ўз маблағлари бўйича харажатлар</t>
  </si>
  <si>
    <t>2024 йил 4-чорак</t>
  </si>
  <si>
    <t>Жами</t>
  </si>
  <si>
    <t>2024 йил</t>
  </si>
  <si>
    <t>Адлия вазирлиги марказий аппарати</t>
  </si>
  <si>
    <t>1-гуруҳ харажатлари</t>
  </si>
  <si>
    <t>2-гуруҳ харажатлари</t>
  </si>
  <si>
    <t>Давлат божи (таъқиқ) маблағлари бўйича даромадлар</t>
  </si>
  <si>
    <t>Давлат божи (таъқиқ) маблағлари бўйича харажатлар</t>
  </si>
  <si>
    <t>минг сўмда</t>
  </si>
  <si>
    <t>Адлия органлари ва муассасаларининг 2024-йилдаги даромадлари ва харажатлари тўғрисидаги</t>
  </si>
  <si>
    <t>МАЪЛУМОТ</t>
  </si>
  <si>
    <t>3-гуруҳ - Қурилиш харажатлари</t>
  </si>
  <si>
    <t>4-гуруҳ - Бошқа харажатлар</t>
  </si>
  <si>
    <t>Х</t>
  </si>
  <si>
    <t xml:space="preserve">Бюджет маблағлари бўйича </t>
  </si>
  <si>
    <t xml:space="preserve">Бюджетдан ташқари Адлия органлари ва муассасаларини ривожлантириш жамғармаси маблағлари бўйича </t>
  </si>
  <si>
    <t xml:space="preserve">Давлат божи (таъқиқ) маблағлари бўйича </t>
  </si>
  <si>
    <t xml:space="preserve">Тўлов шартнома маблағлари бўйича </t>
  </si>
  <si>
    <t>Харажатлар жами:</t>
  </si>
  <si>
    <t>*</t>
  </si>
  <si>
    <t xml:space="preserve">Ривожлан-тириш жамғармаси маблағлари бўйича </t>
  </si>
  <si>
    <t xml:space="preserve">Давлат муассасаларининг ўз маблағлари бўйича </t>
  </si>
  <si>
    <t>шундан депозитдаги маблағлар</t>
  </si>
  <si>
    <t>Адлия органи ва муассасаси номи ва кўрсаткичлари</t>
  </si>
  <si>
    <t>Даромадлар (тушумлар)</t>
  </si>
  <si>
    <t>шундан депозитдаги маблағлар *</t>
  </si>
  <si>
    <t>01.01.2026 й. га қолдиқ</t>
  </si>
  <si>
    <t>Депозитга қўйилган маблағлар қолдиқда кўрсатилиши ва баланс маълумотлари билан бир хил бўлиши керак.</t>
  </si>
  <si>
    <t>НАМУНА</t>
  </si>
  <si>
    <t>__________ вилоят адлия бошқармаси</t>
  </si>
  <si>
    <t>Адлия вазирлигига ўтказилган</t>
  </si>
  <si>
    <t>Капитал таъмирлаш</t>
  </si>
  <si>
    <t>Асосий воситалар хариди</t>
  </si>
  <si>
    <t>4-гуруҳ харажатлари (капитал таъмирлаш ва асосий воситалар харидидан ташқари)</t>
  </si>
  <si>
    <r>
      <t xml:space="preserve">Жадвалдаги ҳисобот даври боши ва охирига қолдиқ маблағлар тўғрисидаги маълумотлар тегишли </t>
    </r>
    <r>
      <rPr>
        <b/>
        <sz val="11"/>
        <color rgb="FF0070C0"/>
        <rFont val="Times New Roman"/>
        <family val="1"/>
        <charset val="204"/>
      </rPr>
      <t>ШҲРлар қолдиқларига мос бўлиши зарур</t>
    </r>
    <r>
      <rPr>
        <sz val="11"/>
        <color rgb="FF0070C0"/>
        <rFont val="Times New Roman"/>
        <family val="1"/>
        <charset val="204"/>
      </rPr>
      <t>.</t>
    </r>
  </si>
  <si>
    <t>ТДЮУининг 2026-йил 2-чоракдаги даромадлари ва харажатлари тўғрисидаги</t>
  </si>
  <si>
    <t>01.07.2026 й. га қолдиқ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</si>
</sst>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164" fontId="2" fillId="2" borderId="27" xfId="0" applyNumberFormat="1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164" fontId="3" fillId="3" borderId="29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164" fontId="11" fillId="2" borderId="34" xfId="0" applyNumberFormat="1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164" fontId="2" fillId="2" borderId="37" xfId="0" applyNumberFormat="1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164" fontId="3" fillId="3" borderId="40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center" vertical="center" wrapText="1"/>
    </xf>
    <xf numFmtId="164" fontId="3" fillId="3" borderId="31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11" fillId="2" borderId="33" xfId="0" applyNumberFormat="1" applyFont="1" applyFill="1" applyBorder="1" applyAlignment="1">
      <alignment horizontal="center" vertical="center" wrapText="1"/>
    </xf>
    <xf numFmtId="164" fontId="2" fillId="2" borderId="36" xfId="0" applyNumberFormat="1" applyFont="1" applyFill="1" applyBorder="1" applyAlignment="1">
      <alignment horizontal="center" vertical="center" wrapText="1"/>
    </xf>
    <xf numFmtId="164" fontId="3" fillId="3" borderId="43" xfId="0" applyNumberFormat="1" applyFont="1" applyFill="1" applyBorder="1" applyAlignment="1">
      <alignment horizontal="center" vertical="center" wrapText="1"/>
    </xf>
    <xf numFmtId="164" fontId="11" fillId="3" borderId="44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2" fillId="3" borderId="45" xfId="0" applyNumberFormat="1" applyFont="1" applyFill="1" applyBorder="1" applyAlignment="1">
      <alignment horizontal="center" vertical="center" wrapText="1"/>
    </xf>
    <xf numFmtId="164" fontId="2" fillId="3" borderId="44" xfId="0" applyNumberFormat="1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4" fillId="6" borderId="49" xfId="0" applyFont="1" applyFill="1" applyBorder="1" applyAlignment="1">
      <alignment horizontal="center" vertical="center" wrapText="1"/>
    </xf>
    <xf numFmtId="164" fontId="2" fillId="2" borderId="50" xfId="0" applyNumberFormat="1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164" fontId="3" fillId="3" borderId="52" xfId="0" applyNumberFormat="1" applyFont="1" applyFill="1" applyBorder="1" applyAlignment="1">
      <alignment horizontal="center" vertical="center" wrapText="1"/>
    </xf>
    <xf numFmtId="164" fontId="2" fillId="2" borderId="53" xfId="0" applyNumberFormat="1" applyFont="1" applyFill="1" applyBorder="1" applyAlignment="1">
      <alignment horizontal="center" vertical="center" wrapText="1"/>
    </xf>
    <xf numFmtId="164" fontId="2" fillId="2" borderId="54" xfId="0" applyNumberFormat="1" applyFont="1" applyFill="1" applyBorder="1" applyAlignment="1">
      <alignment horizontal="center" vertical="center" wrapText="1"/>
    </xf>
    <xf numFmtId="164" fontId="2" fillId="2" borderId="55" xfId="0" applyNumberFormat="1" applyFont="1" applyFill="1" applyBorder="1" applyAlignment="1">
      <alignment horizontal="center" vertical="center" wrapText="1"/>
    </xf>
    <xf numFmtId="164" fontId="2" fillId="2" borderId="56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3" borderId="46" xfId="0" applyNumberFormat="1" applyFont="1" applyFill="1" applyBorder="1" applyAlignment="1">
      <alignment horizontal="center" vertical="center" wrapText="1"/>
    </xf>
    <xf numFmtId="164" fontId="3" fillId="3" borderId="47" xfId="0" applyNumberFormat="1" applyFont="1" applyFill="1" applyBorder="1" applyAlignment="1">
      <alignment horizontal="center" vertical="center" wrapText="1"/>
    </xf>
    <xf numFmtId="164" fontId="3" fillId="3" borderId="4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11" sqref="K11:O14"/>
    </sheetView>
  </sheetViews>
  <sheetFormatPr defaultRowHeight="15" x14ac:dyDescent="0.25"/>
  <cols>
    <col min="1" max="1" width="4.140625" bestFit="1" customWidth="1"/>
    <col min="2" max="2" width="41.85546875" bestFit="1" customWidth="1"/>
    <col min="3" max="4" width="14.5703125" customWidth="1"/>
    <col min="5" max="5" width="19" customWidth="1"/>
    <col min="6" max="6" width="17.28515625" customWidth="1"/>
    <col min="7" max="7" width="16.7109375" customWidth="1"/>
    <col min="8" max="9" width="16.140625" customWidth="1"/>
    <col min="10" max="10" width="14.5703125" customWidth="1"/>
    <col min="11" max="11" width="16.5703125" customWidth="1"/>
    <col min="12" max="12" width="17.5703125" customWidth="1"/>
    <col min="13" max="13" width="17.28515625" customWidth="1"/>
    <col min="14" max="14" width="17" customWidth="1"/>
    <col min="15" max="16" width="15.85546875" customWidth="1"/>
  </cols>
  <sheetData>
    <row r="1" spans="1:16" ht="18.75" x14ac:dyDescent="0.3">
      <c r="A1" s="107" t="s">
        <v>27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spans="1:16" ht="18.75" x14ac:dyDescent="0.3">
      <c r="A2" s="107" t="s">
        <v>28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4" spans="1:16" x14ac:dyDescent="0.25">
      <c r="P4" s="17" t="s">
        <v>26</v>
      </c>
    </row>
    <row r="5" spans="1:16" ht="27" customHeight="1" x14ac:dyDescent="0.25">
      <c r="A5" s="109" t="s">
        <v>0</v>
      </c>
      <c r="B5" s="109" t="s">
        <v>13</v>
      </c>
      <c r="C5" s="110" t="s">
        <v>1</v>
      </c>
      <c r="D5" s="109" t="s">
        <v>2</v>
      </c>
      <c r="E5" s="109"/>
      <c r="F5" s="109"/>
      <c r="G5" s="109"/>
      <c r="H5" s="109"/>
      <c r="I5" s="109"/>
      <c r="J5" s="110" t="s">
        <v>3</v>
      </c>
      <c r="K5" s="109" t="s">
        <v>4</v>
      </c>
      <c r="L5" s="109"/>
      <c r="M5" s="109"/>
      <c r="N5" s="109"/>
      <c r="O5" s="109"/>
      <c r="P5" s="109"/>
    </row>
    <row r="6" spans="1:16" ht="141.75" x14ac:dyDescent="0.25">
      <c r="A6" s="109"/>
      <c r="B6" s="109"/>
      <c r="C6" s="110"/>
      <c r="D6" s="11" t="s">
        <v>14</v>
      </c>
      <c r="E6" s="11" t="s">
        <v>15</v>
      </c>
      <c r="F6" s="11" t="s">
        <v>24</v>
      </c>
      <c r="G6" s="11" t="s">
        <v>6</v>
      </c>
      <c r="H6" s="11" t="s">
        <v>8</v>
      </c>
      <c r="I6" s="11" t="s">
        <v>16</v>
      </c>
      <c r="J6" s="110"/>
      <c r="K6" s="11" t="s">
        <v>9</v>
      </c>
      <c r="L6" s="11" t="s">
        <v>15</v>
      </c>
      <c r="M6" s="11" t="s">
        <v>25</v>
      </c>
      <c r="N6" s="11" t="s">
        <v>11</v>
      </c>
      <c r="O6" s="11" t="s">
        <v>12</v>
      </c>
      <c r="P6" s="11" t="s">
        <v>17</v>
      </c>
    </row>
    <row r="7" spans="1:16" ht="47.25" x14ac:dyDescent="0.25">
      <c r="A7" s="109"/>
      <c r="B7" s="109"/>
      <c r="C7" s="110"/>
      <c r="D7" s="12" t="s">
        <v>5</v>
      </c>
      <c r="E7" s="12" t="s">
        <v>7</v>
      </c>
      <c r="F7" s="12" t="s">
        <v>7</v>
      </c>
      <c r="G7" s="12" t="s">
        <v>7</v>
      </c>
      <c r="H7" s="12" t="s">
        <v>7</v>
      </c>
      <c r="I7" s="12" t="s">
        <v>7</v>
      </c>
      <c r="J7" s="110"/>
      <c r="K7" s="12" t="s">
        <v>10</v>
      </c>
      <c r="L7" s="12" t="s">
        <v>10</v>
      </c>
      <c r="M7" s="12" t="s">
        <v>7</v>
      </c>
      <c r="N7" s="12" t="s">
        <v>10</v>
      </c>
      <c r="O7" s="12" t="s">
        <v>10</v>
      </c>
      <c r="P7" s="12" t="s">
        <v>10</v>
      </c>
    </row>
    <row r="8" spans="1:16" s="5" customFormat="1" ht="21" customHeight="1" x14ac:dyDescent="0.2">
      <c r="A8" s="13">
        <v>1</v>
      </c>
      <c r="B8" s="13">
        <v>2</v>
      </c>
      <c r="C8" s="7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7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</row>
    <row r="9" spans="1:16" ht="22.5" customHeight="1" thickBot="1" x14ac:dyDescent="0.3">
      <c r="A9" s="108" t="s">
        <v>18</v>
      </c>
      <c r="B9" s="108"/>
      <c r="C9" s="20"/>
      <c r="D9" s="21"/>
      <c r="E9" s="21"/>
      <c r="F9" s="21"/>
      <c r="G9" s="21"/>
      <c r="H9" s="21"/>
      <c r="I9" s="21"/>
      <c r="J9" s="20"/>
      <c r="K9" s="21"/>
      <c r="L9" s="21"/>
      <c r="M9" s="21"/>
      <c r="N9" s="21"/>
      <c r="O9" s="21"/>
      <c r="P9" s="21"/>
    </row>
    <row r="10" spans="1:16" ht="15.75" x14ac:dyDescent="0.25">
      <c r="A10" s="25">
        <v>1</v>
      </c>
      <c r="B10" s="26" t="s">
        <v>21</v>
      </c>
      <c r="C10" s="27">
        <f>+D10+E10+F10+G10+H10+I10</f>
        <v>3000000</v>
      </c>
      <c r="D10" s="28">
        <v>1000000</v>
      </c>
      <c r="E10" s="28">
        <v>1000000</v>
      </c>
      <c r="F10" s="29"/>
      <c r="G10" s="29"/>
      <c r="H10" s="28">
        <v>1000000</v>
      </c>
      <c r="I10" s="29"/>
      <c r="J10" s="27">
        <f>+K10+L10+M10+N10+O10+P10</f>
        <v>2775000</v>
      </c>
      <c r="K10" s="27">
        <f>+K11+K12+K13+K14</f>
        <v>925000</v>
      </c>
      <c r="L10" s="27">
        <f t="shared" ref="L10:P10" si="0">+L11+L12+L13+L14</f>
        <v>925000</v>
      </c>
      <c r="M10" s="27">
        <f t="shared" si="0"/>
        <v>0</v>
      </c>
      <c r="N10" s="27">
        <f t="shared" si="0"/>
        <v>0</v>
      </c>
      <c r="O10" s="27">
        <f t="shared" si="0"/>
        <v>925000</v>
      </c>
      <c r="P10" s="30">
        <f t="shared" si="0"/>
        <v>0</v>
      </c>
    </row>
    <row r="11" spans="1:16" ht="15.75" x14ac:dyDescent="0.25">
      <c r="A11" s="31"/>
      <c r="B11" s="12" t="s">
        <v>22</v>
      </c>
      <c r="C11" s="9"/>
      <c r="D11" s="1" t="s">
        <v>31</v>
      </c>
      <c r="E11" s="1" t="s">
        <v>31</v>
      </c>
      <c r="F11" s="1" t="s">
        <v>31</v>
      </c>
      <c r="G11" s="1" t="s">
        <v>31</v>
      </c>
      <c r="H11" s="1" t="s">
        <v>31</v>
      </c>
      <c r="I11" s="1" t="s">
        <v>31</v>
      </c>
      <c r="J11" s="19">
        <f>+K11+L11+M11+N11+O11+P11</f>
        <v>1500000</v>
      </c>
      <c r="K11" s="18">
        <v>500000</v>
      </c>
      <c r="L11" s="18">
        <v>500000</v>
      </c>
      <c r="M11" s="3"/>
      <c r="N11" s="3"/>
      <c r="O11" s="18">
        <v>500000</v>
      </c>
      <c r="P11" s="32"/>
    </row>
    <row r="12" spans="1:16" ht="15.75" x14ac:dyDescent="0.25">
      <c r="A12" s="31"/>
      <c r="B12" s="12" t="s">
        <v>23</v>
      </c>
      <c r="C12" s="9"/>
      <c r="D12" s="1" t="s">
        <v>31</v>
      </c>
      <c r="E12" s="1" t="s">
        <v>31</v>
      </c>
      <c r="F12" s="1" t="s">
        <v>31</v>
      </c>
      <c r="G12" s="1" t="s">
        <v>31</v>
      </c>
      <c r="H12" s="1" t="s">
        <v>31</v>
      </c>
      <c r="I12" s="1" t="s">
        <v>31</v>
      </c>
      <c r="J12" s="19">
        <f t="shared" ref="J12:J14" si="1">+K12+L12+M12+N12+O12+P12</f>
        <v>375000</v>
      </c>
      <c r="K12" s="18">
        <v>125000</v>
      </c>
      <c r="L12" s="18">
        <v>125000</v>
      </c>
      <c r="M12" s="3"/>
      <c r="N12" s="3"/>
      <c r="O12" s="18">
        <v>125000</v>
      </c>
      <c r="P12" s="32"/>
    </row>
    <row r="13" spans="1:16" ht="15.75" x14ac:dyDescent="0.25">
      <c r="A13" s="31"/>
      <c r="B13" s="12" t="s">
        <v>29</v>
      </c>
      <c r="C13" s="9"/>
      <c r="D13" s="1" t="s">
        <v>31</v>
      </c>
      <c r="E13" s="1" t="s">
        <v>31</v>
      </c>
      <c r="F13" s="1" t="s">
        <v>31</v>
      </c>
      <c r="G13" s="1" t="s">
        <v>31</v>
      </c>
      <c r="H13" s="1" t="s">
        <v>31</v>
      </c>
      <c r="I13" s="1" t="s">
        <v>31</v>
      </c>
      <c r="J13" s="19">
        <f t="shared" si="1"/>
        <v>600000</v>
      </c>
      <c r="K13" s="18">
        <v>200000</v>
      </c>
      <c r="L13" s="18">
        <v>200000</v>
      </c>
      <c r="M13" s="3"/>
      <c r="N13" s="3"/>
      <c r="O13" s="18">
        <v>200000</v>
      </c>
      <c r="P13" s="32"/>
    </row>
    <row r="14" spans="1:16" ht="16.5" thickBot="1" x14ac:dyDescent="0.3">
      <c r="A14" s="33"/>
      <c r="B14" s="34" t="s">
        <v>30</v>
      </c>
      <c r="C14" s="35"/>
      <c r="D14" s="36" t="s">
        <v>31</v>
      </c>
      <c r="E14" s="36" t="s">
        <v>31</v>
      </c>
      <c r="F14" s="36" t="s">
        <v>31</v>
      </c>
      <c r="G14" s="36" t="s">
        <v>31</v>
      </c>
      <c r="H14" s="36" t="s">
        <v>31</v>
      </c>
      <c r="I14" s="36" t="s">
        <v>31</v>
      </c>
      <c r="J14" s="37">
        <f t="shared" si="1"/>
        <v>300000</v>
      </c>
      <c r="K14" s="38">
        <v>100000</v>
      </c>
      <c r="L14" s="38">
        <v>100000</v>
      </c>
      <c r="M14" s="39"/>
      <c r="N14" s="39"/>
      <c r="O14" s="38">
        <v>100000</v>
      </c>
      <c r="P14" s="40"/>
    </row>
    <row r="15" spans="1:16" ht="15.75" x14ac:dyDescent="0.25">
      <c r="A15" s="22"/>
      <c r="B15" s="22"/>
      <c r="C15" s="23"/>
      <c r="D15" s="24"/>
      <c r="E15" s="24"/>
      <c r="F15" s="24"/>
      <c r="G15" s="24"/>
      <c r="H15" s="24"/>
      <c r="I15" s="24"/>
      <c r="J15" s="23"/>
      <c r="K15" s="24"/>
      <c r="L15" s="24"/>
      <c r="M15" s="24"/>
      <c r="N15" s="24"/>
      <c r="O15" s="24"/>
      <c r="P15" s="24"/>
    </row>
    <row r="16" spans="1:16" x14ac:dyDescent="0.25">
      <c r="A16" s="15"/>
      <c r="B16" s="15"/>
      <c r="C16" s="10"/>
      <c r="D16" s="2"/>
      <c r="E16" s="2"/>
      <c r="F16" s="2"/>
      <c r="G16" s="2"/>
      <c r="H16" s="2"/>
      <c r="I16" s="2"/>
      <c r="J16" s="10"/>
      <c r="K16" s="2"/>
      <c r="L16" s="2"/>
      <c r="M16" s="2"/>
      <c r="N16" s="2"/>
      <c r="O16" s="2"/>
      <c r="P16" s="2"/>
    </row>
    <row r="17" spans="1:16" ht="31.5" customHeight="1" x14ac:dyDescent="0.25">
      <c r="A17" s="106" t="s">
        <v>19</v>
      </c>
      <c r="B17" s="10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</sheetData>
  <mergeCells count="10">
    <mergeCell ref="A17:B17"/>
    <mergeCell ref="A1:P1"/>
    <mergeCell ref="A9:B9"/>
    <mergeCell ref="A2:P2"/>
    <mergeCell ref="A5:A7"/>
    <mergeCell ref="B5:B7"/>
    <mergeCell ref="C5:C7"/>
    <mergeCell ref="D5:I5"/>
    <mergeCell ref="J5:J7"/>
    <mergeCell ref="K5:P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workbookViewId="0">
      <selection activeCell="C14" sqref="C14"/>
    </sheetView>
  </sheetViews>
  <sheetFormatPr defaultRowHeight="15" x14ac:dyDescent="0.25"/>
  <cols>
    <col min="2" max="2" width="4.140625" bestFit="1" customWidth="1"/>
    <col min="3" max="3" width="41.85546875" bestFit="1" customWidth="1"/>
    <col min="4" max="5" width="14.5703125" customWidth="1"/>
    <col min="6" max="6" width="19" customWidth="1"/>
    <col min="7" max="7" width="16.7109375" customWidth="1"/>
    <col min="8" max="9" width="16.140625" customWidth="1"/>
    <col min="10" max="10" width="14.5703125" customWidth="1"/>
    <col min="11" max="11" width="16.5703125" customWidth="1"/>
    <col min="12" max="12" width="17.5703125" customWidth="1"/>
    <col min="13" max="13" width="17" customWidth="1"/>
    <col min="14" max="15" width="15.85546875" customWidth="1"/>
  </cols>
  <sheetData>
    <row r="1" spans="2:15" x14ac:dyDescent="0.25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5" spans="2:15" ht="27" customHeight="1" x14ac:dyDescent="0.25">
      <c r="B5" s="109" t="s">
        <v>0</v>
      </c>
      <c r="C5" s="109" t="s">
        <v>13</v>
      </c>
      <c r="D5" s="110" t="s">
        <v>1</v>
      </c>
      <c r="E5" s="109" t="s">
        <v>2</v>
      </c>
      <c r="F5" s="109"/>
      <c r="G5" s="109"/>
      <c r="H5" s="109"/>
      <c r="I5" s="109"/>
      <c r="J5" s="110" t="s">
        <v>3</v>
      </c>
      <c r="K5" s="109" t="s">
        <v>4</v>
      </c>
      <c r="L5" s="109"/>
      <c r="M5" s="109"/>
      <c r="N5" s="109"/>
      <c r="O5" s="109"/>
    </row>
    <row r="6" spans="2:15" ht="141.75" x14ac:dyDescent="0.25">
      <c r="B6" s="109"/>
      <c r="C6" s="109"/>
      <c r="D6" s="110"/>
      <c r="E6" s="11" t="s">
        <v>14</v>
      </c>
      <c r="F6" s="11" t="s">
        <v>15</v>
      </c>
      <c r="G6" s="11" t="s">
        <v>6</v>
      </c>
      <c r="H6" s="11" t="s">
        <v>8</v>
      </c>
      <c r="I6" s="11" t="s">
        <v>16</v>
      </c>
      <c r="J6" s="110"/>
      <c r="K6" s="11" t="s">
        <v>9</v>
      </c>
      <c r="L6" s="11" t="s">
        <v>15</v>
      </c>
      <c r="M6" s="11" t="s">
        <v>11</v>
      </c>
      <c r="N6" s="11" t="s">
        <v>12</v>
      </c>
      <c r="O6" s="11" t="s">
        <v>17</v>
      </c>
    </row>
    <row r="7" spans="2:15" ht="47.25" x14ac:dyDescent="0.25">
      <c r="B7" s="109"/>
      <c r="C7" s="109"/>
      <c r="D7" s="110"/>
      <c r="E7" s="12" t="s">
        <v>5</v>
      </c>
      <c r="F7" s="12" t="s">
        <v>7</v>
      </c>
      <c r="G7" s="12" t="s">
        <v>7</v>
      </c>
      <c r="H7" s="12" t="s">
        <v>7</v>
      </c>
      <c r="I7" s="12" t="s">
        <v>7</v>
      </c>
      <c r="J7" s="110"/>
      <c r="K7" s="12" t="s">
        <v>10</v>
      </c>
      <c r="L7" s="12" t="s">
        <v>10</v>
      </c>
      <c r="M7" s="12" t="s">
        <v>10</v>
      </c>
      <c r="N7" s="12" t="s">
        <v>10</v>
      </c>
      <c r="O7" s="12" t="s">
        <v>10</v>
      </c>
    </row>
    <row r="8" spans="2:15" s="5" customFormat="1" ht="21" customHeight="1" x14ac:dyDescent="0.2">
      <c r="B8" s="13">
        <v>1</v>
      </c>
      <c r="C8" s="13">
        <v>2</v>
      </c>
      <c r="D8" s="7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7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</row>
    <row r="9" spans="2:15" ht="22.5" customHeight="1" x14ac:dyDescent="0.25">
      <c r="B9" s="111" t="s">
        <v>20</v>
      </c>
      <c r="C9" s="111"/>
      <c r="D9" s="8"/>
      <c r="E9" s="6"/>
      <c r="F9" s="6"/>
      <c r="G9" s="6"/>
      <c r="H9" s="6"/>
      <c r="I9" s="6"/>
      <c r="J9" s="8"/>
      <c r="K9" s="6"/>
      <c r="L9" s="6"/>
      <c r="M9" s="6"/>
      <c r="N9" s="6"/>
      <c r="O9" s="6"/>
    </row>
    <row r="10" spans="2:15" ht="15.75" x14ac:dyDescent="0.25">
      <c r="B10" s="14"/>
      <c r="C10" s="14"/>
      <c r="D10" s="9"/>
      <c r="E10" s="3"/>
      <c r="F10" s="3"/>
      <c r="G10" s="3"/>
      <c r="H10" s="3"/>
      <c r="I10" s="3"/>
      <c r="J10" s="9"/>
      <c r="K10" s="3"/>
      <c r="L10" s="3"/>
      <c r="M10" s="3"/>
      <c r="N10" s="3"/>
      <c r="O10" s="3"/>
    </row>
    <row r="11" spans="2:15" ht="15.75" x14ac:dyDescent="0.25">
      <c r="B11" s="14"/>
      <c r="C11" s="14"/>
      <c r="D11" s="9"/>
      <c r="E11" s="3"/>
      <c r="F11" s="3"/>
      <c r="G11" s="3"/>
      <c r="H11" s="3"/>
      <c r="I11" s="3"/>
      <c r="J11" s="9"/>
      <c r="K11" s="3"/>
      <c r="L11" s="3"/>
      <c r="M11" s="3"/>
      <c r="N11" s="3"/>
      <c r="O11" s="3"/>
    </row>
    <row r="12" spans="2:15" ht="15.75" x14ac:dyDescent="0.25">
      <c r="B12" s="14"/>
      <c r="C12" s="14"/>
      <c r="D12" s="9"/>
      <c r="E12" s="3"/>
      <c r="F12" s="3"/>
      <c r="G12" s="3"/>
      <c r="H12" s="3"/>
      <c r="I12" s="3"/>
      <c r="J12" s="9"/>
      <c r="K12" s="3"/>
      <c r="L12" s="3"/>
      <c r="M12" s="3"/>
      <c r="N12" s="3"/>
      <c r="O12" s="3"/>
    </row>
    <row r="13" spans="2:15" ht="15.75" x14ac:dyDescent="0.25">
      <c r="B13" s="14"/>
      <c r="C13" s="14"/>
      <c r="D13" s="9"/>
      <c r="E13" s="3"/>
      <c r="F13" s="3"/>
      <c r="G13" s="3"/>
      <c r="H13" s="3"/>
      <c r="I13" s="3"/>
      <c r="J13" s="9"/>
      <c r="K13" s="3"/>
      <c r="L13" s="3"/>
      <c r="M13" s="3"/>
      <c r="N13" s="3"/>
      <c r="O13" s="3"/>
    </row>
    <row r="14" spans="2:15" ht="15.75" x14ac:dyDescent="0.25">
      <c r="B14" s="14"/>
      <c r="C14" s="14"/>
      <c r="D14" s="9"/>
      <c r="E14" s="3"/>
      <c r="F14" s="3"/>
      <c r="G14" s="3"/>
      <c r="H14" s="3"/>
      <c r="I14" s="3"/>
      <c r="J14" s="9"/>
      <c r="K14" s="3"/>
      <c r="L14" s="3"/>
      <c r="M14" s="3"/>
      <c r="N14" s="3"/>
      <c r="O14" s="3"/>
    </row>
    <row r="15" spans="2:15" ht="15.75" x14ac:dyDescent="0.25">
      <c r="B15" s="14"/>
      <c r="C15" s="14"/>
      <c r="D15" s="9"/>
      <c r="E15" s="3"/>
      <c r="F15" s="3"/>
      <c r="G15" s="3"/>
      <c r="H15" s="3"/>
      <c r="I15" s="3"/>
      <c r="J15" s="9"/>
      <c r="K15" s="3"/>
      <c r="L15" s="3"/>
      <c r="M15" s="3"/>
      <c r="N15" s="3"/>
      <c r="O15" s="3"/>
    </row>
    <row r="16" spans="2:15" x14ac:dyDescent="0.25">
      <c r="B16" s="15"/>
      <c r="C16" s="15"/>
      <c r="D16" s="10"/>
      <c r="E16" s="2"/>
      <c r="F16" s="2"/>
      <c r="G16" s="2"/>
      <c r="H16" s="2"/>
      <c r="I16" s="2"/>
      <c r="J16" s="10"/>
      <c r="K16" s="2"/>
      <c r="L16" s="2"/>
      <c r="M16" s="2"/>
      <c r="N16" s="2"/>
      <c r="O16" s="2"/>
    </row>
    <row r="17" spans="2:15" ht="31.5" customHeight="1" x14ac:dyDescent="0.25">
      <c r="B17" s="106" t="s">
        <v>19</v>
      </c>
      <c r="C17" s="10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</sheetData>
  <mergeCells count="9">
    <mergeCell ref="B9:C9"/>
    <mergeCell ref="B17:C17"/>
    <mergeCell ref="B1:O1"/>
    <mergeCell ref="B5:B7"/>
    <mergeCell ref="C5:C7"/>
    <mergeCell ref="D5:D7"/>
    <mergeCell ref="E5:I5"/>
    <mergeCell ref="J5:J7"/>
    <mergeCell ref="K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14" sqref="F14"/>
    </sheetView>
  </sheetViews>
  <sheetFormatPr defaultRowHeight="15" x14ac:dyDescent="0.25"/>
  <cols>
    <col min="1" max="1" width="4.140625" bestFit="1" customWidth="1"/>
    <col min="2" max="2" width="45.7109375" customWidth="1"/>
    <col min="3" max="4" width="14.5703125" customWidth="1"/>
    <col min="5" max="5" width="19" customWidth="1"/>
    <col min="6" max="6" width="17.28515625" customWidth="1"/>
    <col min="7" max="7" width="16.7109375" customWidth="1"/>
    <col min="8" max="8" width="16.140625" customWidth="1"/>
    <col min="9" max="9" width="19" bestFit="1" customWidth="1"/>
  </cols>
  <sheetData>
    <row r="1" spans="1:9" ht="18.75" x14ac:dyDescent="0.3">
      <c r="A1" s="107" t="s">
        <v>53</v>
      </c>
      <c r="B1" s="107"/>
      <c r="C1" s="107"/>
      <c r="D1" s="107"/>
      <c r="E1" s="107"/>
      <c r="F1" s="107"/>
      <c r="G1" s="107"/>
      <c r="H1" s="107"/>
      <c r="I1" s="107"/>
    </row>
    <row r="2" spans="1:9" ht="18.75" x14ac:dyDescent="0.3">
      <c r="A2" s="107" t="s">
        <v>28</v>
      </c>
      <c r="B2" s="107"/>
      <c r="C2" s="107"/>
      <c r="D2" s="107"/>
      <c r="E2" s="107"/>
      <c r="F2" s="107"/>
      <c r="G2" s="107"/>
      <c r="H2" s="107"/>
      <c r="I2" s="107"/>
    </row>
    <row r="4" spans="1:9" ht="16.5" thickBot="1" x14ac:dyDescent="0.3">
      <c r="B4" s="97" t="s">
        <v>46</v>
      </c>
      <c r="I4" s="17" t="s">
        <v>26</v>
      </c>
    </row>
    <row r="5" spans="1:9" ht="145.5" customHeight="1" x14ac:dyDescent="0.25">
      <c r="A5" s="25" t="s">
        <v>0</v>
      </c>
      <c r="B5" s="46" t="s">
        <v>41</v>
      </c>
      <c r="C5" s="45" t="s">
        <v>19</v>
      </c>
      <c r="D5" s="42" t="s">
        <v>32</v>
      </c>
      <c r="E5" s="43" t="s">
        <v>33</v>
      </c>
      <c r="F5" s="43" t="s">
        <v>34</v>
      </c>
      <c r="G5" s="43" t="s">
        <v>35</v>
      </c>
      <c r="H5" s="43" t="s">
        <v>38</v>
      </c>
      <c r="I5" s="44" t="s">
        <v>39</v>
      </c>
    </row>
    <row r="6" spans="1:9" s="5" customFormat="1" ht="13.5" thickBot="1" x14ac:dyDescent="0.25">
      <c r="A6" s="47">
        <v>1</v>
      </c>
      <c r="B6" s="48">
        <v>2</v>
      </c>
      <c r="C6" s="49">
        <v>3</v>
      </c>
      <c r="D6" s="47">
        <v>4</v>
      </c>
      <c r="E6" s="50">
        <v>5</v>
      </c>
      <c r="F6" s="50">
        <v>6</v>
      </c>
      <c r="G6" s="50">
        <v>7</v>
      </c>
      <c r="H6" s="50">
        <v>8</v>
      </c>
      <c r="I6" s="48">
        <v>9</v>
      </c>
    </row>
    <row r="7" spans="1:9" ht="24" customHeight="1" thickBot="1" x14ac:dyDescent="0.3">
      <c r="A7" s="94">
        <v>1</v>
      </c>
      <c r="B7" s="95" t="s">
        <v>47</v>
      </c>
      <c r="C7" s="113"/>
      <c r="D7" s="114"/>
      <c r="E7" s="114"/>
      <c r="F7" s="114"/>
      <c r="G7" s="114"/>
      <c r="H7" s="114"/>
      <c r="I7" s="115"/>
    </row>
    <row r="8" spans="1:9" ht="21" customHeight="1" x14ac:dyDescent="0.25">
      <c r="A8" s="58"/>
      <c r="B8" s="87" t="s">
        <v>44</v>
      </c>
      <c r="C8" s="79">
        <f>+D8+E8+F8+G8+H8+I8</f>
        <v>234673654.09999999</v>
      </c>
      <c r="D8" s="76"/>
      <c r="E8" s="60"/>
      <c r="F8" s="60"/>
      <c r="G8" s="60">
        <v>224659407.09999999</v>
      </c>
      <c r="H8" s="60">
        <v>10014247</v>
      </c>
      <c r="I8" s="61">
        <v>0</v>
      </c>
    </row>
    <row r="9" spans="1:9" ht="16.5" thickBot="1" x14ac:dyDescent="0.3">
      <c r="A9" s="62"/>
      <c r="B9" s="88" t="s">
        <v>43</v>
      </c>
      <c r="C9" s="80">
        <f>+D9+E9+F9+G9+H9+I9</f>
        <v>100000000</v>
      </c>
      <c r="D9" s="77"/>
      <c r="E9" s="63"/>
      <c r="F9" s="63"/>
      <c r="G9" s="63">
        <v>100000000</v>
      </c>
      <c r="H9" s="63"/>
      <c r="I9" s="64"/>
    </row>
    <row r="10" spans="1:9" ht="22.5" customHeight="1" thickBot="1" x14ac:dyDescent="0.3">
      <c r="A10" s="85"/>
      <c r="B10" s="89" t="s">
        <v>42</v>
      </c>
      <c r="C10" s="81">
        <f>+D10+E10+F10+G10+H10+I10</f>
        <v>138234832.60000002</v>
      </c>
      <c r="D10" s="78">
        <v>16523351.9</v>
      </c>
      <c r="E10" s="65"/>
      <c r="F10" s="65"/>
      <c r="G10" s="65">
        <v>118247624.40000001</v>
      </c>
      <c r="H10" s="65">
        <v>3463856.3</v>
      </c>
      <c r="I10" s="66">
        <v>0</v>
      </c>
    </row>
    <row r="11" spans="1:9" ht="22.5" customHeight="1" x14ac:dyDescent="0.25">
      <c r="A11" s="86"/>
      <c r="B11" s="90" t="s">
        <v>36</v>
      </c>
      <c r="C11" s="82">
        <f>+D11+E11+F11+G11+H11+I11</f>
        <v>172796673.09999999</v>
      </c>
      <c r="D11" s="101">
        <f>+D12+D13+D14+D18+D15+D16+D17</f>
        <v>16523351.9</v>
      </c>
      <c r="E11" s="67">
        <f>+E12+E13+E14+E18+E15+E16+E17</f>
        <v>0</v>
      </c>
      <c r="F11" s="67">
        <f t="shared" ref="F11:I11" si="0">+F12+F13+F14+F18+F15+F16+F17</f>
        <v>0</v>
      </c>
      <c r="G11" s="67">
        <f t="shared" si="0"/>
        <v>149768817.5</v>
      </c>
      <c r="H11" s="67">
        <f>+H12+H13+H14+H18+H15+H16+H17</f>
        <v>6504503.7000000002</v>
      </c>
      <c r="I11" s="68">
        <f t="shared" si="0"/>
        <v>0</v>
      </c>
    </row>
    <row r="12" spans="1:9" ht="15.75" x14ac:dyDescent="0.25">
      <c r="A12" s="56"/>
      <c r="B12" s="91" t="s">
        <v>22</v>
      </c>
      <c r="C12" s="83">
        <f>+D12+E12+F12+G12+H12+I12</f>
        <v>125524861.2</v>
      </c>
      <c r="D12" s="102">
        <v>12338856.300000001</v>
      </c>
      <c r="E12" s="57"/>
      <c r="F12" s="57"/>
      <c r="G12" s="57">
        <v>112551513.90000001</v>
      </c>
      <c r="H12" s="57">
        <v>634491</v>
      </c>
      <c r="I12" s="69"/>
    </row>
    <row r="13" spans="1:9" ht="15.75" x14ac:dyDescent="0.25">
      <c r="A13" s="54"/>
      <c r="B13" s="92" t="s">
        <v>23</v>
      </c>
      <c r="C13" s="51">
        <f t="shared" ref="C13:C18" si="1">+D13+E13+F13+G13+H13+I13</f>
        <v>13818117.1</v>
      </c>
      <c r="D13" s="103">
        <v>510573.1</v>
      </c>
      <c r="E13" s="52"/>
      <c r="F13" s="52"/>
      <c r="G13" s="52">
        <v>13226687.5</v>
      </c>
      <c r="H13" s="52">
        <v>80856.5</v>
      </c>
      <c r="I13" s="53"/>
    </row>
    <row r="14" spans="1:9" ht="15.75" x14ac:dyDescent="0.25">
      <c r="A14" s="55"/>
      <c r="B14" s="92" t="s">
        <v>29</v>
      </c>
      <c r="C14" s="51">
        <f t="shared" si="1"/>
        <v>0</v>
      </c>
      <c r="D14" s="103"/>
      <c r="E14" s="52"/>
      <c r="F14" s="52"/>
      <c r="G14" s="52"/>
      <c r="H14" s="52"/>
      <c r="I14" s="53"/>
    </row>
    <row r="15" spans="1:9" ht="31.5" x14ac:dyDescent="0.25">
      <c r="A15" s="55"/>
      <c r="B15" s="92" t="s">
        <v>51</v>
      </c>
      <c r="C15" s="51">
        <f t="shared" ref="C15:C17" si="2">+D15+E15+F15+G15+H15+I15</f>
        <v>29402065.199999999</v>
      </c>
      <c r="D15" s="103">
        <v>3673922.5</v>
      </c>
      <c r="E15" s="52"/>
      <c r="F15" s="52"/>
      <c r="G15" s="52">
        <v>20014917.5</v>
      </c>
      <c r="H15" s="52">
        <v>5713225.2000000002</v>
      </c>
      <c r="I15" s="53"/>
    </row>
    <row r="16" spans="1:9" ht="15.75" x14ac:dyDescent="0.25">
      <c r="A16" s="54"/>
      <c r="B16" s="98" t="s">
        <v>49</v>
      </c>
      <c r="C16" s="51">
        <f t="shared" si="2"/>
        <v>0</v>
      </c>
      <c r="D16" s="105"/>
      <c r="E16" s="99"/>
      <c r="F16" s="99"/>
      <c r="G16" s="99"/>
      <c r="H16" s="99"/>
      <c r="I16" s="100"/>
    </row>
    <row r="17" spans="1:9" ht="15.75" x14ac:dyDescent="0.25">
      <c r="A17" s="54"/>
      <c r="B17" s="98" t="s">
        <v>50</v>
      </c>
      <c r="C17" s="51">
        <f t="shared" si="2"/>
        <v>4051629.6</v>
      </c>
      <c r="D17" s="105"/>
      <c r="E17" s="99"/>
      <c r="F17" s="99"/>
      <c r="G17" s="99">
        <v>3975698.6</v>
      </c>
      <c r="H17" s="99">
        <v>75931</v>
      </c>
      <c r="I17" s="100"/>
    </row>
    <row r="18" spans="1:9" ht="16.5" thickBot="1" x14ac:dyDescent="0.3">
      <c r="A18" s="70"/>
      <c r="B18" s="93" t="s">
        <v>48</v>
      </c>
      <c r="C18" s="84">
        <f t="shared" si="1"/>
        <v>0</v>
      </c>
      <c r="D18" s="104"/>
      <c r="E18" s="71"/>
      <c r="F18" s="71"/>
      <c r="G18" s="71"/>
      <c r="H18" s="71"/>
      <c r="I18" s="72"/>
    </row>
    <row r="19" spans="1:9" ht="21" customHeight="1" x14ac:dyDescent="0.25">
      <c r="A19" s="73"/>
      <c r="B19" s="87" t="s">
        <v>54</v>
      </c>
      <c r="C19" s="79">
        <f>+D19+E19+F19+G19+H19+I19</f>
        <v>200111813.59999999</v>
      </c>
      <c r="D19" s="59">
        <f t="shared" ref="D19:I19" si="3">+D8+D10-D11</f>
        <v>0</v>
      </c>
      <c r="E19" s="74">
        <f t="shared" si="3"/>
        <v>0</v>
      </c>
      <c r="F19" s="74">
        <f t="shared" si="3"/>
        <v>0</v>
      </c>
      <c r="G19" s="74">
        <f t="shared" si="3"/>
        <v>193138214</v>
      </c>
      <c r="H19" s="74">
        <f>+H8+H10-H11</f>
        <v>6973599.6000000006</v>
      </c>
      <c r="I19" s="75">
        <f t="shared" si="3"/>
        <v>0</v>
      </c>
    </row>
    <row r="20" spans="1:9" ht="16.5" thickBot="1" x14ac:dyDescent="0.3">
      <c r="A20" s="62"/>
      <c r="B20" s="88" t="s">
        <v>40</v>
      </c>
      <c r="C20" s="80">
        <f>+D20+E20+F20+G20+H20+I20</f>
        <v>45000000</v>
      </c>
      <c r="D20" s="77"/>
      <c r="E20" s="63"/>
      <c r="F20" s="63"/>
      <c r="G20" s="63">
        <v>45000000</v>
      </c>
      <c r="H20" s="63"/>
      <c r="I20" s="64"/>
    </row>
    <row r="22" spans="1:9" x14ac:dyDescent="0.25">
      <c r="A22" s="41" t="s">
        <v>37</v>
      </c>
      <c r="B22" s="96" t="s">
        <v>45</v>
      </c>
    </row>
    <row r="23" spans="1:9" x14ac:dyDescent="0.25">
      <c r="B23" s="96" t="s">
        <v>52</v>
      </c>
    </row>
  </sheetData>
  <mergeCells count="3">
    <mergeCell ref="C7:I7"/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 й 4-чорак</vt:lpstr>
      <vt:lpstr>2024 йиллик</vt:lpstr>
      <vt:lpstr>2026 йил 2-ч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2026-07-08T05:57:51Z</dcterms:modified>
</cp:coreProperties>
</file>